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65" activeTab="1"/>
  </bookViews>
  <sheets>
    <sheet name="Sheet6" sheetId="5" r:id="rId1"/>
    <sheet name="分部分项工程量清单 (2)" sheetId="4" r:id="rId2"/>
    <sheet name="Sheet1" sheetId="1" r:id="rId3"/>
    <sheet name="Sheet2" sheetId="2" r:id="rId4"/>
    <sheet name="Sheet3" sheetId="3" r:id="rId5"/>
  </sheets>
  <definedNames>
    <definedName name="_xlnm.Print_Area" localSheetId="0">Sheet6!$A$1:$J$23</definedName>
    <definedName name="_xlnm.Print_Area" localSheetId="1">'分部分项工程量清单 (2)'!$A$1:$H$30</definedName>
    <definedName name="_xlnm.Print_Titles" localSheetId="1">'分部分项工程量清单 (2)'!$1:$5</definedName>
  </definedNames>
  <calcPr calcId="145621"/>
</workbook>
</file>

<file path=xl/calcChain.xml><?xml version="1.0" encoding="utf-8"?>
<calcChain xmlns="http://schemas.openxmlformats.org/spreadsheetml/2006/main">
  <c r="H27" i="4" l="1"/>
  <c r="H26" i="4"/>
  <c r="H25" i="4"/>
  <c r="H24" i="4"/>
  <c r="H23" i="4"/>
  <c r="E14" i="5" l="1"/>
  <c r="H21" i="4"/>
  <c r="H20" i="4"/>
  <c r="H19" i="4" l="1"/>
  <c r="H18" i="4"/>
  <c r="H17" i="4"/>
  <c r="H16" i="4"/>
  <c r="H15" i="4"/>
  <c r="H14" i="4"/>
  <c r="H13" i="4"/>
  <c r="H12" i="4"/>
  <c r="H11" i="4"/>
  <c r="H9" i="4" l="1"/>
  <c r="H7" i="4"/>
  <c r="H28" i="4" l="1"/>
  <c r="H22" i="4"/>
  <c r="H10" i="4"/>
  <c r="H8" i="4"/>
  <c r="H6" i="4"/>
  <c r="C29" i="4" l="1"/>
</calcChain>
</file>

<file path=xl/sharedStrings.xml><?xml version="1.0" encoding="utf-8"?>
<sst xmlns="http://schemas.openxmlformats.org/spreadsheetml/2006/main" count="85" uniqueCount="76">
  <si>
    <t>分部分项工程量清单与计价表</t>
  </si>
  <si>
    <t>时间：</t>
  </si>
  <si>
    <t>项目名称</t>
  </si>
  <si>
    <t>项目描述</t>
  </si>
  <si>
    <t>计量单位</t>
  </si>
  <si>
    <t>工程数量</t>
  </si>
  <si>
    <t>金额（元）</t>
  </si>
  <si>
    <t>综合单价</t>
  </si>
  <si>
    <t>合价</t>
  </si>
  <si>
    <t>合计</t>
  </si>
  <si>
    <t>备注：工程量以最后竣工实际收方为准，综合单价包括税金、规费及措施费</t>
  </si>
  <si>
    <t>m²</t>
    <phoneticPr fontId="9" type="noConversion"/>
  </si>
  <si>
    <t>1.12mm厚钢化玻璃，含有地弹簧、门锁、拉手、铰链
2.其他：参照设计</t>
    <phoneticPr fontId="9" type="noConversion"/>
  </si>
  <si>
    <t>制表人：</t>
    <phoneticPr fontId="9" type="noConversion"/>
  </si>
  <si>
    <t>审核人：</t>
    <phoneticPr fontId="9" type="noConversion"/>
  </si>
  <si>
    <t>改造费用：</t>
    <phoneticPr fontId="9" type="noConversion"/>
  </si>
  <si>
    <t>元</t>
    <phoneticPr fontId="9" type="noConversion"/>
  </si>
  <si>
    <t>m²</t>
    <phoneticPr fontId="9" type="noConversion"/>
  </si>
  <si>
    <t>m²</t>
    <phoneticPr fontId="9" type="noConversion"/>
  </si>
  <si>
    <t>套</t>
    <phoneticPr fontId="9" type="noConversion"/>
  </si>
  <si>
    <t>1.名称:单控单联开关</t>
    <phoneticPr fontId="9" type="noConversion"/>
  </si>
  <si>
    <t>个</t>
    <phoneticPr fontId="9" type="noConversion"/>
  </si>
  <si>
    <t>7、五孔插座</t>
    <phoneticPr fontId="9" type="noConversion"/>
  </si>
  <si>
    <t>1.名称:五孔插座</t>
    <phoneticPr fontId="9" type="noConversion"/>
  </si>
  <si>
    <t>8、接线盒</t>
    <phoneticPr fontId="9" type="noConversion"/>
  </si>
  <si>
    <t>1.名称:接线盒</t>
    <phoneticPr fontId="9" type="noConversion"/>
  </si>
  <si>
    <t>9、配电箱</t>
    <phoneticPr fontId="9" type="noConversion"/>
  </si>
  <si>
    <t>个</t>
    <phoneticPr fontId="9" type="noConversion"/>
  </si>
  <si>
    <t>1.名称:根据要求
2.成套配电箱，含箱内电气元件（电气元件详见设计图）
3.其他符合设计及相关规范要求
4.材质：铁皮</t>
    <phoneticPr fontId="9" type="noConversion"/>
  </si>
  <si>
    <t>10、刚性阻燃管DN20</t>
    <phoneticPr fontId="9" type="noConversion"/>
  </si>
  <si>
    <t>1.名称:塑料管
2.材质:刚性阻燃
3.规格:DN20mm</t>
    <phoneticPr fontId="9" type="noConversion"/>
  </si>
  <si>
    <t>m</t>
    <phoneticPr fontId="9" type="noConversion"/>
  </si>
  <si>
    <t>11、铜芯绝缘导线WDZC-BYJ-2.5</t>
    <phoneticPr fontId="9" type="noConversion"/>
  </si>
  <si>
    <t>1.名称：WDZC-BYJ 
2.型号:2.5mm2 
3.品牌：川缆、塔牌、九洲</t>
    <phoneticPr fontId="9" type="noConversion"/>
  </si>
  <si>
    <t>1.开孔、洞（型号综合） 
2.恢复处理</t>
    <phoneticPr fontId="9" type="noConversion"/>
  </si>
  <si>
    <t>13、开孔</t>
    <phoneticPr fontId="9" type="noConversion"/>
  </si>
  <si>
    <t>天峰街院区妇科局部整改</t>
    <phoneticPr fontId="9" type="noConversion"/>
  </si>
  <si>
    <t>天峰街院区妇科局部整改</t>
    <phoneticPr fontId="9" type="noConversion"/>
  </si>
  <si>
    <t>1、铲除墙面油漆</t>
    <phoneticPr fontId="9" type="noConversion"/>
  </si>
  <si>
    <t>1.铲除天棚、墙面油漆</t>
    <phoneticPr fontId="9" type="noConversion"/>
  </si>
  <si>
    <t>6、单控单联开关</t>
    <phoneticPr fontId="9" type="noConversion"/>
  </si>
  <si>
    <t>3、木地板</t>
    <phoneticPr fontId="9" type="noConversion"/>
  </si>
  <si>
    <t>1.墙面基膜涂刷2至3遍
2.面层;墙纸(甲方选样) 
3.腻子种类 
4.刮腻子遍数 
5.粘结材料种类 
6.防护材料种类 
7.面层材料品种、规格、颜色</t>
    <phoneticPr fontId="9" type="noConversion"/>
  </si>
  <si>
    <t>2、墙纸</t>
    <phoneticPr fontId="9" type="noConversion"/>
  </si>
  <si>
    <t>12、铜芯绝缘导线WDZC-BYJ-6</t>
    <phoneticPr fontId="9" type="noConversion"/>
  </si>
  <si>
    <t>1.名称：WDZC-BYJ 
2.型号:6mm2 
3.品牌：川缆、塔牌、九洲</t>
    <phoneticPr fontId="9" type="noConversion"/>
  </si>
  <si>
    <t>4、房间门尺寸更改</t>
    <phoneticPr fontId="9" type="noConversion"/>
  </si>
  <si>
    <t>1.复合成品实木门带门套
2.其他：满足设计及现行规范</t>
    <phoneticPr fontId="9" type="noConversion"/>
  </si>
  <si>
    <t>樘</t>
    <phoneticPr fontId="9" type="noConversion"/>
  </si>
  <si>
    <t>m</t>
    <phoneticPr fontId="9" type="noConversion"/>
  </si>
  <si>
    <t>工日</t>
    <phoneticPr fontId="9" type="noConversion"/>
  </si>
  <si>
    <t>1.材料品种、规格：一级环保仿麻双层
遮光布，高度不超过2.8米
2.做工：窗帘比例1:2
3.其他要求：窗帘腰带费包含在内</t>
    <phoneticPr fontId="9" type="noConversion"/>
  </si>
  <si>
    <t>m</t>
    <phoneticPr fontId="9" type="noConversion"/>
  </si>
  <si>
    <t>1.轨道型号：红心弯
2.材料品种、规格：铝合金易弯静音轨
3.其他要求：无</t>
    <phoneticPr fontId="9" type="noConversion"/>
  </si>
  <si>
    <t xml:space="preserve">
2.面层材料品种、规格、颜色：12mm厚
3.嵌缝材料种类：白填缝剂填缝（颜色同木地板）,六面保护
4.酸洗、打蜡要求：表面草酸处理后打蜡上光
5.品牌：升达、大自然、荣事达</t>
    <phoneticPr fontId="9" type="noConversion"/>
  </si>
  <si>
    <t>时间：2020年12月24日</t>
    <phoneticPr fontId="9" type="noConversion"/>
  </si>
  <si>
    <t>参照设计</t>
    <phoneticPr fontId="9" type="noConversion"/>
  </si>
  <si>
    <t>m²</t>
    <phoneticPr fontId="9" type="noConversion"/>
  </si>
  <si>
    <t>m²</t>
    <phoneticPr fontId="9" type="noConversion"/>
  </si>
  <si>
    <r>
      <t>1.名称：云罩
2.材料品种、规格：</t>
    </r>
    <r>
      <rPr>
        <sz val="10"/>
        <rFont val="宋体"/>
        <family val="3"/>
        <charset val="134"/>
      </rPr>
      <t>PC、480*380mm</t>
    </r>
    <r>
      <rPr>
        <sz val="10"/>
        <rFont val="宋体"/>
        <charset val="134"/>
      </rPr>
      <t xml:space="preserve">
3.其他要求：无</t>
    </r>
    <phoneticPr fontId="9" type="noConversion"/>
  </si>
  <si>
    <t>个</t>
    <phoneticPr fontId="9" type="noConversion"/>
  </si>
  <si>
    <r>
      <t>1.名称：竹节管
2.材料品种、规格：塑料、1800*75mm</t>
    </r>
    <r>
      <rPr>
        <sz val="10"/>
        <rFont val="宋体"/>
        <charset val="134"/>
      </rPr>
      <t xml:space="preserve">
4.其他要求：无</t>
    </r>
    <r>
      <rPr>
        <sz val="11"/>
        <color theme="1"/>
        <rFont val="宋体"/>
        <family val="2"/>
        <charset val="134"/>
        <scheme val="minor"/>
      </rPr>
      <t/>
    </r>
    <phoneticPr fontId="9" type="noConversion"/>
  </si>
  <si>
    <t>1.安装部位:室内
2.输送介质:排烟
3.材质:UPVC
4.型号、规格:DN160mm加厚
5.连接方式：粘接连接
6.品牌：联塑、川路、金牛</t>
    <phoneticPr fontId="9" type="noConversion"/>
  </si>
  <si>
    <t>5、600*600LED平板灯</t>
    <phoneticPr fontId="9" type="noConversion"/>
  </si>
  <si>
    <t>1.名称:平板灯 
2.型号:600*600
3.品牌：飞利浦、欧普、雷士</t>
    <phoneticPr fontId="9" type="noConversion"/>
  </si>
  <si>
    <t>14、地面地胶剔除</t>
    <phoneticPr fontId="9" type="noConversion"/>
  </si>
  <si>
    <t>15、门隔帘</t>
    <phoneticPr fontId="9" type="noConversion"/>
  </si>
  <si>
    <t>16、滑轨</t>
    <phoneticPr fontId="9" type="noConversion"/>
  </si>
  <si>
    <t>17、玻璃门</t>
    <phoneticPr fontId="9" type="noConversion"/>
  </si>
  <si>
    <t>18、12钢化玻璃隔断</t>
    <phoneticPr fontId="9" type="noConversion"/>
  </si>
  <si>
    <t>19、云罩</t>
    <phoneticPr fontId="9" type="noConversion"/>
  </si>
  <si>
    <t>20、竹节管</t>
    <phoneticPr fontId="9" type="noConversion"/>
  </si>
  <si>
    <t>21、150P斜流增压管道风机</t>
    <phoneticPr fontId="9" type="noConversion"/>
  </si>
  <si>
    <t>22、支架</t>
    <phoneticPr fontId="9" type="noConversion"/>
  </si>
  <si>
    <t>23、塑料管UPVC160</t>
    <phoneticPr fontId="9" type="noConversion"/>
  </si>
  <si>
    <t>天峰街院区妇科局部整改清单表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</si>
</sst>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26"/>
      <name val="宋体"/>
      <charset val="134"/>
    </font>
    <font>
      <b/>
      <u/>
      <sz val="16"/>
      <name val="宋体"/>
      <charset val="134"/>
    </font>
    <font>
      <b/>
      <u/>
      <sz val="12"/>
      <name val="宋体"/>
      <charset val="134"/>
    </font>
    <font>
      <b/>
      <sz val="16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color theme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H21" sqref="H21"/>
    </sheetView>
  </sheetViews>
  <sheetFormatPr defaultColWidth="9" defaultRowHeight="14.25"/>
  <cols>
    <col min="1" max="1" width="12.875" style="7" customWidth="1"/>
    <col min="2" max="2" width="19.125" style="7" customWidth="1"/>
    <col min="3" max="3" width="15.125" style="7" customWidth="1"/>
    <col min="4" max="4" width="9" style="7"/>
    <col min="5" max="5" width="10.125" style="7" customWidth="1"/>
    <col min="6" max="6" width="11.5" style="7" customWidth="1"/>
    <col min="7" max="8" width="9" style="7"/>
    <col min="9" max="9" width="14.75" style="7" customWidth="1"/>
    <col min="10" max="10" width="10.25" style="7" customWidth="1"/>
    <col min="11" max="16384" width="9" style="7"/>
  </cols>
  <sheetData>
    <row r="1" spans="1:10" ht="20.100000000000001" customHeight="1">
      <c r="A1" s="8"/>
      <c r="B1" s="9"/>
      <c r="C1" s="9"/>
      <c r="D1" s="9"/>
      <c r="E1" s="9"/>
      <c r="F1" s="9"/>
      <c r="G1" s="9"/>
      <c r="H1" s="9"/>
      <c r="I1" s="9"/>
      <c r="J1" s="14"/>
    </row>
    <row r="2" spans="1:10" ht="20.100000000000001" customHeight="1">
      <c r="A2" s="10"/>
      <c r="B2" s="11"/>
      <c r="C2" s="11"/>
      <c r="D2" s="11"/>
      <c r="E2" s="11"/>
      <c r="F2" s="11"/>
      <c r="G2" s="11"/>
      <c r="H2" s="11"/>
      <c r="I2" s="11"/>
      <c r="J2" s="15"/>
    </row>
    <row r="3" spans="1:10" ht="20.100000000000001" customHeight="1">
      <c r="A3" s="10"/>
      <c r="B3" s="11"/>
      <c r="C3" s="11"/>
      <c r="D3" s="11"/>
      <c r="E3" s="11"/>
      <c r="F3" s="11"/>
      <c r="G3" s="11"/>
      <c r="H3" s="11"/>
      <c r="I3" s="11"/>
      <c r="J3" s="15"/>
    </row>
    <row r="4" spans="1:10" ht="20.100000000000001" customHeight="1">
      <c r="A4" s="45" t="s">
        <v>75</v>
      </c>
      <c r="B4" s="46"/>
      <c r="C4" s="46"/>
      <c r="D4" s="46"/>
      <c r="E4" s="46"/>
      <c r="F4" s="46"/>
      <c r="G4" s="46"/>
      <c r="H4" s="46"/>
      <c r="I4" s="46"/>
      <c r="J4" s="47"/>
    </row>
    <row r="5" spans="1:10" ht="20.100000000000001" customHeight="1">
      <c r="A5" s="48"/>
      <c r="B5" s="46"/>
      <c r="C5" s="46"/>
      <c r="D5" s="46"/>
      <c r="E5" s="46"/>
      <c r="F5" s="46"/>
      <c r="G5" s="46"/>
      <c r="H5" s="46"/>
      <c r="I5" s="46"/>
      <c r="J5" s="47"/>
    </row>
    <row r="6" spans="1:10" ht="20.100000000000001" customHeight="1">
      <c r="A6" s="48"/>
      <c r="B6" s="46"/>
      <c r="C6" s="46"/>
      <c r="D6" s="46"/>
      <c r="E6" s="46"/>
      <c r="F6" s="46"/>
      <c r="G6" s="46"/>
      <c r="H6" s="46"/>
      <c r="I6" s="46"/>
      <c r="J6" s="47"/>
    </row>
    <row r="7" spans="1:10" ht="20.100000000000001" customHeight="1">
      <c r="A7" s="48"/>
      <c r="B7" s="46"/>
      <c r="C7" s="46"/>
      <c r="D7" s="46"/>
      <c r="E7" s="46"/>
      <c r="F7" s="46"/>
      <c r="G7" s="46"/>
      <c r="H7" s="46"/>
      <c r="I7" s="46"/>
      <c r="J7" s="47"/>
    </row>
    <row r="8" spans="1:10" ht="20.100000000000001" customHeight="1">
      <c r="A8" s="48"/>
      <c r="B8" s="46"/>
      <c r="C8" s="46"/>
      <c r="D8" s="46"/>
      <c r="E8" s="46"/>
      <c r="F8" s="46"/>
      <c r="G8" s="46"/>
      <c r="H8" s="46"/>
      <c r="I8" s="46"/>
      <c r="J8" s="47"/>
    </row>
    <row r="9" spans="1:10" ht="20.100000000000001" customHeight="1">
      <c r="A9" s="48"/>
      <c r="B9" s="46"/>
      <c r="C9" s="46"/>
      <c r="D9" s="46"/>
      <c r="E9" s="46"/>
      <c r="F9" s="46"/>
      <c r="G9" s="46"/>
      <c r="H9" s="46"/>
      <c r="I9" s="46"/>
      <c r="J9" s="47"/>
    </row>
    <row r="10" spans="1:10" ht="20.100000000000001" customHeight="1">
      <c r="A10" s="48"/>
      <c r="B10" s="46"/>
      <c r="C10" s="46"/>
      <c r="D10" s="46"/>
      <c r="E10" s="46"/>
      <c r="F10" s="46"/>
      <c r="G10" s="46"/>
      <c r="H10" s="46"/>
      <c r="I10" s="46"/>
      <c r="J10" s="47"/>
    </row>
    <row r="11" spans="1:10" ht="20.100000000000001" customHeight="1">
      <c r="A11" s="48"/>
      <c r="B11" s="46"/>
      <c r="C11" s="46"/>
      <c r="D11" s="46"/>
      <c r="E11" s="46"/>
      <c r="F11" s="46"/>
      <c r="G11" s="46"/>
      <c r="H11" s="46"/>
      <c r="I11" s="46"/>
      <c r="J11" s="47"/>
    </row>
    <row r="12" spans="1:10" ht="20.100000000000001" customHeight="1">
      <c r="A12" s="10"/>
      <c r="B12" s="11"/>
      <c r="C12" s="11"/>
      <c r="D12" s="11"/>
      <c r="E12" s="11"/>
      <c r="F12" s="11"/>
      <c r="G12" s="11"/>
      <c r="H12" s="11"/>
      <c r="I12" s="11"/>
      <c r="J12" s="15"/>
    </row>
    <row r="13" spans="1:10" ht="20.100000000000001" customHeight="1">
      <c r="A13" s="10"/>
      <c r="B13" s="11"/>
      <c r="C13" s="11"/>
      <c r="D13" s="43"/>
      <c r="E13" s="44"/>
      <c r="F13" s="44"/>
      <c r="G13" s="11"/>
      <c r="H13" s="11"/>
      <c r="I13" s="11"/>
      <c r="J13" s="15"/>
    </row>
    <row r="14" spans="1:10" ht="39" customHeight="1">
      <c r="A14" s="49" t="s">
        <v>15</v>
      </c>
      <c r="B14" s="50"/>
      <c r="C14" s="50"/>
      <c r="D14" s="50"/>
      <c r="E14" s="28">
        <f>'分部分项工程量清单 (2)'!J28</f>
        <v>0</v>
      </c>
      <c r="F14" s="30" t="s">
        <v>16</v>
      </c>
      <c r="G14" s="28"/>
      <c r="H14" s="28"/>
      <c r="I14" s="28"/>
      <c r="J14" s="29"/>
    </row>
    <row r="15" spans="1:10" ht="20.100000000000001" customHeight="1">
      <c r="A15" s="10"/>
      <c r="B15" s="11"/>
      <c r="C15" s="11"/>
      <c r="D15" s="43"/>
      <c r="E15" s="44"/>
      <c r="F15" s="44"/>
      <c r="G15" s="11"/>
      <c r="H15" s="11"/>
      <c r="I15" s="11"/>
      <c r="J15" s="15"/>
    </row>
    <row r="16" spans="1:10" ht="20.100000000000001" customHeight="1">
      <c r="A16" s="10"/>
      <c r="B16" s="11"/>
      <c r="C16" s="11"/>
      <c r="D16" s="43"/>
      <c r="E16" s="44"/>
      <c r="F16" s="44"/>
      <c r="G16" s="11"/>
      <c r="H16" s="11"/>
      <c r="I16" s="11"/>
      <c r="J16" s="15"/>
    </row>
    <row r="17" spans="1:10" ht="20.100000000000001" customHeight="1">
      <c r="A17" s="10"/>
      <c r="B17" s="11"/>
      <c r="C17" s="27" t="s">
        <v>13</v>
      </c>
      <c r="D17" s="43"/>
      <c r="E17" s="44"/>
      <c r="F17" s="44"/>
      <c r="G17" s="11"/>
      <c r="H17" s="11"/>
      <c r="I17" s="11"/>
      <c r="J17" s="15"/>
    </row>
    <row r="18" spans="1:10" ht="20.100000000000001" customHeight="1">
      <c r="A18" s="10"/>
      <c r="B18" s="11"/>
      <c r="C18" s="27" t="s">
        <v>14</v>
      </c>
      <c r="D18" s="43"/>
      <c r="E18" s="44"/>
      <c r="F18" s="44"/>
      <c r="G18" s="11"/>
      <c r="H18" s="11"/>
      <c r="I18" s="11"/>
      <c r="J18" s="15"/>
    </row>
    <row r="19" spans="1:10" ht="20.100000000000001" customHeight="1">
      <c r="A19" s="10"/>
      <c r="B19" s="11"/>
      <c r="C19" s="11"/>
      <c r="D19" s="11"/>
      <c r="E19" s="11"/>
      <c r="F19" s="11"/>
      <c r="G19" s="11"/>
      <c r="H19" s="11"/>
      <c r="I19" s="11"/>
      <c r="J19" s="15"/>
    </row>
    <row r="20" spans="1:10" ht="20.100000000000001" customHeight="1">
      <c r="A20" s="10"/>
      <c r="B20" s="11"/>
      <c r="C20" s="11"/>
      <c r="D20" s="11"/>
      <c r="E20" s="11"/>
      <c r="F20" s="11"/>
      <c r="G20" s="11"/>
      <c r="H20" s="11"/>
      <c r="I20" s="11"/>
      <c r="J20" s="15"/>
    </row>
    <row r="21" spans="1:10" ht="20.100000000000001" customHeight="1">
      <c r="A21" s="10"/>
      <c r="B21" s="11"/>
      <c r="C21" s="11"/>
      <c r="D21" s="11"/>
      <c r="E21" s="11"/>
      <c r="F21" s="11"/>
      <c r="G21" s="11"/>
      <c r="H21" s="27" t="s">
        <v>55</v>
      </c>
      <c r="I21" s="11"/>
      <c r="J21" s="15"/>
    </row>
    <row r="22" spans="1:10" ht="20.100000000000001" customHeight="1">
      <c r="A22" s="10"/>
      <c r="B22" s="11"/>
      <c r="C22" s="11"/>
      <c r="D22" s="11"/>
      <c r="E22" s="11"/>
      <c r="F22" s="11"/>
      <c r="G22" s="11"/>
      <c r="H22" s="11"/>
      <c r="I22" s="11"/>
      <c r="J22" s="15"/>
    </row>
    <row r="23" spans="1:10" ht="20.100000000000001" customHeight="1">
      <c r="A23" s="12"/>
      <c r="B23" s="13"/>
      <c r="C23" s="13"/>
      <c r="D23" s="13"/>
      <c r="E23" s="13"/>
      <c r="F23" s="13"/>
      <c r="G23" s="13"/>
      <c r="H23" s="13"/>
      <c r="I23" s="13"/>
      <c r="J23" s="16"/>
    </row>
  </sheetData>
  <mergeCells count="7">
    <mergeCell ref="D18:F18"/>
    <mergeCell ref="A4:J11"/>
    <mergeCell ref="D13:F13"/>
    <mergeCell ref="D15:F15"/>
    <mergeCell ref="D16:F16"/>
    <mergeCell ref="D17:F17"/>
    <mergeCell ref="A14:D14"/>
  </mergeCells>
  <phoneticPr fontId="9" type="noConversion"/>
  <printOptions horizontalCentered="1" verticalCentered="1"/>
  <pageMargins left="0.75" right="0.75" top="0.75" bottom="0.63" header="0.51" footer="0.43"/>
  <pageSetup paperSize="9" orientation="landscape" r:id="rId1"/>
  <headerFooter scaleWithDoc="0" alignWithMargins="0">
    <oddHeader>&amp;C第 &amp;P 页，共 &amp;N 页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22" workbookViewId="0">
      <selection activeCell="I6" sqref="I6"/>
    </sheetView>
  </sheetViews>
  <sheetFormatPr defaultColWidth="9" defaultRowHeight="14.25"/>
  <cols>
    <col min="1" max="1" width="6.125" style="2" customWidth="1"/>
    <col min="2" max="2" width="5.625" style="3" customWidth="1"/>
    <col min="3" max="3" width="37.5" style="2" customWidth="1"/>
    <col min="4" max="4" width="41.25" style="2" customWidth="1"/>
    <col min="5" max="5" width="10.25" style="2" customWidth="1"/>
    <col min="6" max="6" width="10.375" style="2" customWidth="1"/>
    <col min="7" max="7" width="10.625" style="2" customWidth="1"/>
    <col min="8" max="8" width="9.375" style="2" customWidth="1"/>
    <col min="9" max="9" width="7.5" style="2" customWidth="1"/>
    <col min="10" max="10" width="8" style="2" customWidth="1"/>
    <col min="11" max="16384" width="9" style="2"/>
  </cols>
  <sheetData>
    <row r="1" spans="1:10" ht="42.95" customHeight="1">
      <c r="A1" s="55" t="s">
        <v>0</v>
      </c>
      <c r="B1" s="56"/>
      <c r="C1" s="46"/>
      <c r="D1" s="46"/>
      <c r="E1" s="46"/>
      <c r="F1" s="46"/>
      <c r="G1" s="46"/>
      <c r="H1" s="46"/>
      <c r="I1" s="46"/>
      <c r="J1" s="46"/>
    </row>
    <row r="2" spans="1:10" ht="20.100000000000001" customHeight="1">
      <c r="A2" s="32" t="s">
        <v>36</v>
      </c>
      <c r="B2" s="4"/>
      <c r="C2" s="1"/>
      <c r="D2" s="1"/>
      <c r="E2" s="1" t="s">
        <v>1</v>
      </c>
      <c r="F2" s="1"/>
      <c r="G2" s="1"/>
      <c r="H2" s="1"/>
      <c r="I2" s="1"/>
      <c r="J2" s="1"/>
    </row>
    <row r="3" spans="1:10" s="1" customFormat="1" ht="15.95" customHeight="1">
      <c r="A3" s="53" t="s">
        <v>2</v>
      </c>
      <c r="B3" s="53"/>
      <c r="C3" s="53"/>
      <c r="D3" s="52" t="s">
        <v>3</v>
      </c>
      <c r="E3" s="53" t="s">
        <v>4</v>
      </c>
      <c r="F3" s="53" t="s">
        <v>5</v>
      </c>
      <c r="G3" s="53" t="s">
        <v>6</v>
      </c>
      <c r="H3" s="53"/>
      <c r="I3" s="4"/>
      <c r="J3" s="4"/>
    </row>
    <row r="4" spans="1:10" s="1" customFormat="1" ht="15" customHeight="1">
      <c r="A4" s="53"/>
      <c r="B4" s="53"/>
      <c r="C4" s="53"/>
      <c r="D4" s="52"/>
      <c r="E4" s="53"/>
      <c r="F4" s="53"/>
      <c r="G4" s="53" t="s">
        <v>7</v>
      </c>
      <c r="H4" s="53" t="s">
        <v>8</v>
      </c>
      <c r="I4" s="56"/>
      <c r="J4" s="56"/>
    </row>
    <row r="5" spans="1:10" s="1" customFormat="1" ht="10.5" customHeight="1">
      <c r="A5" s="53"/>
      <c r="B5" s="53"/>
      <c r="C5" s="53"/>
      <c r="D5" s="52"/>
      <c r="E5" s="53"/>
      <c r="F5" s="53"/>
      <c r="G5" s="53"/>
      <c r="H5" s="53"/>
      <c r="I5" s="4"/>
      <c r="J5" s="4"/>
    </row>
    <row r="6" spans="1:10" s="1" customFormat="1" ht="26.25" customHeight="1">
      <c r="A6" s="54" t="s">
        <v>37</v>
      </c>
      <c r="B6" s="53"/>
      <c r="C6" s="31" t="s">
        <v>38</v>
      </c>
      <c r="D6" s="34" t="s">
        <v>39</v>
      </c>
      <c r="E6" s="33" t="s">
        <v>17</v>
      </c>
      <c r="F6" s="5">
        <v>259</v>
      </c>
      <c r="G6" s="5"/>
      <c r="H6" s="60">
        <f t="shared" ref="H6:H28" si="0">G6*F6</f>
        <v>0</v>
      </c>
      <c r="I6" s="4"/>
      <c r="J6" s="4"/>
    </row>
    <row r="7" spans="1:10" s="18" customFormat="1" ht="93.75" customHeight="1">
      <c r="A7" s="53"/>
      <c r="B7" s="53"/>
      <c r="C7" s="31" t="s">
        <v>43</v>
      </c>
      <c r="D7" s="34" t="s">
        <v>42</v>
      </c>
      <c r="E7" s="33" t="s">
        <v>18</v>
      </c>
      <c r="F7" s="20">
        <v>260</v>
      </c>
      <c r="G7" s="20"/>
      <c r="H7" s="60">
        <f t="shared" si="0"/>
        <v>0</v>
      </c>
      <c r="I7" s="19"/>
      <c r="J7" s="19"/>
    </row>
    <row r="8" spans="1:10" s="1" customFormat="1" ht="78.75" customHeight="1">
      <c r="A8" s="53"/>
      <c r="B8" s="53"/>
      <c r="C8" s="31" t="s">
        <v>41</v>
      </c>
      <c r="D8" s="34" t="s">
        <v>54</v>
      </c>
      <c r="E8" s="17" t="s">
        <v>11</v>
      </c>
      <c r="F8" s="5">
        <v>98</v>
      </c>
      <c r="G8" s="5"/>
      <c r="H8" s="60">
        <f t="shared" si="0"/>
        <v>0</v>
      </c>
      <c r="I8" s="4"/>
      <c r="J8" s="4"/>
    </row>
    <row r="9" spans="1:10" s="21" customFormat="1" ht="38.25" customHeight="1">
      <c r="A9" s="53"/>
      <c r="B9" s="53"/>
      <c r="C9" s="31" t="s">
        <v>46</v>
      </c>
      <c r="D9" s="34" t="s">
        <v>47</v>
      </c>
      <c r="E9" s="37" t="s">
        <v>48</v>
      </c>
      <c r="F9" s="23">
        <v>4</v>
      </c>
      <c r="G9" s="23"/>
      <c r="H9" s="60">
        <f t="shared" si="0"/>
        <v>0</v>
      </c>
      <c r="I9" s="22"/>
      <c r="J9" s="22"/>
    </row>
    <row r="10" spans="1:10" s="1" customFormat="1" ht="48" customHeight="1">
      <c r="A10" s="53"/>
      <c r="B10" s="53"/>
      <c r="C10" s="31" t="s">
        <v>63</v>
      </c>
      <c r="D10" s="34" t="s">
        <v>64</v>
      </c>
      <c r="E10" s="33" t="s">
        <v>19</v>
      </c>
      <c r="F10" s="5">
        <v>10</v>
      </c>
      <c r="G10" s="5"/>
      <c r="H10" s="60">
        <f t="shared" si="0"/>
        <v>0</v>
      </c>
      <c r="I10" s="4"/>
      <c r="J10" s="4"/>
    </row>
    <row r="11" spans="1:10" s="24" customFormat="1" ht="29.25" customHeight="1">
      <c r="A11" s="53"/>
      <c r="B11" s="53"/>
      <c r="C11" s="31" t="s">
        <v>40</v>
      </c>
      <c r="D11" s="34" t="s">
        <v>20</v>
      </c>
      <c r="E11" s="33" t="s">
        <v>21</v>
      </c>
      <c r="F11" s="26">
        <v>6</v>
      </c>
      <c r="G11" s="26"/>
      <c r="H11" s="60">
        <f t="shared" si="0"/>
        <v>0</v>
      </c>
      <c r="I11" s="25"/>
      <c r="J11" s="25"/>
    </row>
    <row r="12" spans="1:10" s="24" customFormat="1" ht="32.1" customHeight="1">
      <c r="A12" s="53"/>
      <c r="B12" s="53"/>
      <c r="C12" s="31" t="s">
        <v>22</v>
      </c>
      <c r="D12" s="34" t="s">
        <v>23</v>
      </c>
      <c r="E12" s="33" t="s">
        <v>21</v>
      </c>
      <c r="F12" s="26">
        <v>14</v>
      </c>
      <c r="G12" s="26"/>
      <c r="H12" s="60">
        <f t="shared" si="0"/>
        <v>0</v>
      </c>
      <c r="I12" s="25"/>
      <c r="J12" s="25"/>
    </row>
    <row r="13" spans="1:10" s="24" customFormat="1" ht="28.5" customHeight="1">
      <c r="A13" s="53"/>
      <c r="B13" s="53"/>
      <c r="C13" s="31" t="s">
        <v>24</v>
      </c>
      <c r="D13" s="34" t="s">
        <v>25</v>
      </c>
      <c r="E13" s="33" t="s">
        <v>21</v>
      </c>
      <c r="F13" s="26">
        <v>20</v>
      </c>
      <c r="G13" s="26"/>
      <c r="H13" s="60">
        <f t="shared" si="0"/>
        <v>0</v>
      </c>
      <c r="I13" s="25"/>
      <c r="J13" s="25"/>
    </row>
    <row r="14" spans="1:10" s="24" customFormat="1" ht="69.75" customHeight="1">
      <c r="A14" s="53"/>
      <c r="B14" s="53"/>
      <c r="C14" s="31" t="s">
        <v>26</v>
      </c>
      <c r="D14" s="34" t="s">
        <v>28</v>
      </c>
      <c r="E14" s="33" t="s">
        <v>27</v>
      </c>
      <c r="F14" s="26">
        <v>1</v>
      </c>
      <c r="G14" s="26"/>
      <c r="H14" s="60">
        <f t="shared" si="0"/>
        <v>0</v>
      </c>
      <c r="I14" s="25"/>
      <c r="J14" s="25"/>
    </row>
    <row r="15" spans="1:10" s="24" customFormat="1" ht="44.25" customHeight="1">
      <c r="A15" s="53"/>
      <c r="B15" s="53"/>
      <c r="C15" s="31" t="s">
        <v>29</v>
      </c>
      <c r="D15" s="34" t="s">
        <v>30</v>
      </c>
      <c r="E15" s="33" t="s">
        <v>31</v>
      </c>
      <c r="F15" s="26">
        <v>232</v>
      </c>
      <c r="G15" s="26"/>
      <c r="H15" s="60">
        <f t="shared" si="0"/>
        <v>0</v>
      </c>
      <c r="I15" s="25"/>
      <c r="J15" s="25"/>
    </row>
    <row r="16" spans="1:10" s="24" customFormat="1" ht="42" customHeight="1">
      <c r="A16" s="53"/>
      <c r="B16" s="53"/>
      <c r="C16" s="31" t="s">
        <v>32</v>
      </c>
      <c r="D16" s="34" t="s">
        <v>33</v>
      </c>
      <c r="E16" s="33" t="s">
        <v>31</v>
      </c>
      <c r="F16" s="26">
        <v>220</v>
      </c>
      <c r="G16" s="26"/>
      <c r="H16" s="60">
        <f t="shared" si="0"/>
        <v>0</v>
      </c>
      <c r="I16" s="25"/>
      <c r="J16" s="25"/>
    </row>
    <row r="17" spans="1:11" s="24" customFormat="1" ht="49.5" customHeight="1">
      <c r="A17" s="53"/>
      <c r="B17" s="53"/>
      <c r="C17" s="31" t="s">
        <v>44</v>
      </c>
      <c r="D17" s="34" t="s">
        <v>45</v>
      </c>
      <c r="E17" s="33" t="s">
        <v>49</v>
      </c>
      <c r="F17" s="26">
        <v>690</v>
      </c>
      <c r="G17" s="26"/>
      <c r="H17" s="60">
        <f t="shared" si="0"/>
        <v>0</v>
      </c>
      <c r="I17" s="25"/>
      <c r="J17" s="25"/>
    </row>
    <row r="18" spans="1:11" s="24" customFormat="1" ht="32.1" customHeight="1">
      <c r="A18" s="53"/>
      <c r="B18" s="53"/>
      <c r="C18" s="31" t="s">
        <v>35</v>
      </c>
      <c r="D18" s="34" t="s">
        <v>34</v>
      </c>
      <c r="E18" s="33" t="s">
        <v>27</v>
      </c>
      <c r="F18" s="26">
        <v>3</v>
      </c>
      <c r="G18" s="26"/>
      <c r="H18" s="60">
        <f t="shared" si="0"/>
        <v>0</v>
      </c>
      <c r="I18" s="25"/>
      <c r="J18" s="25"/>
    </row>
    <row r="19" spans="1:11" s="24" customFormat="1" ht="32.25" customHeight="1">
      <c r="A19" s="53"/>
      <c r="B19" s="53"/>
      <c r="C19" s="31" t="s">
        <v>65</v>
      </c>
      <c r="D19" s="34"/>
      <c r="E19" s="33" t="s">
        <v>50</v>
      </c>
      <c r="F19" s="26">
        <v>4</v>
      </c>
      <c r="G19" s="26"/>
      <c r="H19" s="60">
        <f t="shared" si="0"/>
        <v>0</v>
      </c>
      <c r="I19" s="25"/>
      <c r="J19" s="25"/>
    </row>
    <row r="20" spans="1:11" s="35" customFormat="1" ht="54.75" customHeight="1">
      <c r="A20" s="53"/>
      <c r="B20" s="53"/>
      <c r="C20" s="31" t="s">
        <v>66</v>
      </c>
      <c r="D20" s="34" t="s">
        <v>51</v>
      </c>
      <c r="E20" s="37" t="s">
        <v>52</v>
      </c>
      <c r="F20" s="36">
        <v>7.62</v>
      </c>
      <c r="G20" s="36"/>
      <c r="H20" s="60">
        <f t="shared" si="0"/>
        <v>0</v>
      </c>
      <c r="I20" s="38"/>
      <c r="J20" s="38"/>
    </row>
    <row r="21" spans="1:11" s="35" customFormat="1" ht="38.25" customHeight="1">
      <c r="A21" s="53"/>
      <c r="B21" s="53"/>
      <c r="C21" s="31" t="s">
        <v>67</v>
      </c>
      <c r="D21" s="34" t="s">
        <v>53</v>
      </c>
      <c r="E21" s="37" t="s">
        <v>52</v>
      </c>
      <c r="F21" s="36">
        <v>3.81</v>
      </c>
      <c r="G21" s="36"/>
      <c r="H21" s="60">
        <f t="shared" si="0"/>
        <v>0</v>
      </c>
      <c r="I21" s="38"/>
      <c r="J21" s="38"/>
    </row>
    <row r="22" spans="1:11" s="1" customFormat="1" ht="41.1" customHeight="1">
      <c r="A22" s="53"/>
      <c r="B22" s="53"/>
      <c r="C22" s="31" t="s">
        <v>68</v>
      </c>
      <c r="D22" s="34" t="s">
        <v>12</v>
      </c>
      <c r="E22" s="33" t="s">
        <v>57</v>
      </c>
      <c r="F22" s="5">
        <v>3.15</v>
      </c>
      <c r="G22" s="5"/>
      <c r="H22" s="60">
        <f t="shared" si="0"/>
        <v>0</v>
      </c>
      <c r="I22" s="4"/>
      <c r="J22" s="4"/>
    </row>
    <row r="23" spans="1:11" s="39" customFormat="1" ht="41.1" customHeight="1">
      <c r="A23" s="53"/>
      <c r="B23" s="53"/>
      <c r="C23" s="31" t="s">
        <v>69</v>
      </c>
      <c r="D23" s="34" t="s">
        <v>56</v>
      </c>
      <c r="E23" s="42" t="s">
        <v>58</v>
      </c>
      <c r="F23" s="41">
        <v>1.74</v>
      </c>
      <c r="G23" s="41"/>
      <c r="H23" s="60">
        <f t="shared" si="0"/>
        <v>0</v>
      </c>
      <c r="I23" s="40"/>
      <c r="J23" s="40"/>
    </row>
    <row r="24" spans="1:11" s="39" customFormat="1" ht="41.1" customHeight="1">
      <c r="A24" s="53"/>
      <c r="B24" s="53"/>
      <c r="C24" s="31" t="s">
        <v>70</v>
      </c>
      <c r="D24" s="34" t="s">
        <v>59</v>
      </c>
      <c r="E24" s="42" t="s">
        <v>60</v>
      </c>
      <c r="F24" s="41">
        <v>4</v>
      </c>
      <c r="G24" s="41"/>
      <c r="H24" s="60">
        <f t="shared" si="0"/>
        <v>0</v>
      </c>
      <c r="I24" s="40"/>
      <c r="J24" s="40"/>
    </row>
    <row r="25" spans="1:11" s="39" customFormat="1" ht="41.1" customHeight="1">
      <c r="A25" s="53"/>
      <c r="B25" s="53"/>
      <c r="C25" s="31" t="s">
        <v>71</v>
      </c>
      <c r="D25" s="34" t="s">
        <v>61</v>
      </c>
      <c r="E25" s="42" t="s">
        <v>60</v>
      </c>
      <c r="F25" s="41">
        <v>4</v>
      </c>
      <c r="G25" s="41"/>
      <c r="H25" s="60">
        <f t="shared" si="0"/>
        <v>0</v>
      </c>
      <c r="I25" s="40"/>
      <c r="J25" s="40"/>
    </row>
    <row r="26" spans="1:11" s="39" customFormat="1" ht="41.1" customHeight="1">
      <c r="A26" s="53"/>
      <c r="B26" s="53"/>
      <c r="C26" s="31" t="s">
        <v>72</v>
      </c>
      <c r="D26" s="6"/>
      <c r="E26" s="42" t="s">
        <v>60</v>
      </c>
      <c r="F26" s="41">
        <v>2</v>
      </c>
      <c r="G26" s="41"/>
      <c r="H26" s="60">
        <f t="shared" si="0"/>
        <v>0</v>
      </c>
      <c r="I26" s="40"/>
      <c r="J26" s="40"/>
    </row>
    <row r="27" spans="1:11" s="39" customFormat="1" ht="41.1" customHeight="1">
      <c r="A27" s="53"/>
      <c r="B27" s="53"/>
      <c r="C27" s="31" t="s">
        <v>73</v>
      </c>
      <c r="D27" s="6"/>
      <c r="E27" s="42" t="s">
        <v>60</v>
      </c>
      <c r="F27" s="41">
        <v>10</v>
      </c>
      <c r="G27" s="41"/>
      <c r="H27" s="60">
        <f t="shared" si="0"/>
        <v>0</v>
      </c>
      <c r="I27" s="40"/>
      <c r="J27" s="40"/>
    </row>
    <row r="28" spans="1:11" s="1" customFormat="1" ht="90" customHeight="1">
      <c r="A28" s="53"/>
      <c r="B28" s="53"/>
      <c r="C28" s="31" t="s">
        <v>74</v>
      </c>
      <c r="D28" s="34" t="s">
        <v>62</v>
      </c>
      <c r="E28" s="33" t="s">
        <v>31</v>
      </c>
      <c r="F28" s="5">
        <v>20</v>
      </c>
      <c r="G28" s="5"/>
      <c r="H28" s="60">
        <f t="shared" si="0"/>
        <v>0</v>
      </c>
      <c r="I28" s="4"/>
      <c r="K28" s="4"/>
    </row>
    <row r="29" spans="1:11" s="1" customFormat="1" ht="27.95" customHeight="1">
      <c r="A29" s="52" t="s">
        <v>9</v>
      </c>
      <c r="B29" s="53"/>
      <c r="C29" s="57">
        <f>SUM(H6:H28)</f>
        <v>0</v>
      </c>
      <c r="D29" s="58"/>
      <c r="E29" s="58"/>
      <c r="F29" s="58"/>
      <c r="G29" s="58"/>
      <c r="H29" s="59"/>
    </row>
    <row r="30" spans="1:11" s="1" customFormat="1" ht="36.950000000000003" customHeight="1">
      <c r="A30" s="51" t="s">
        <v>10</v>
      </c>
      <c r="B30" s="51"/>
      <c r="C30" s="51"/>
      <c r="D30" s="51"/>
      <c r="E30" s="51"/>
      <c r="F30" s="51"/>
      <c r="G30" s="51"/>
      <c r="H30" s="51"/>
    </row>
    <row r="31" spans="1:11" ht="150" customHeight="1"/>
    <row r="32" spans="1:11" ht="26.1" customHeight="1"/>
  </sheetData>
  <mergeCells count="13">
    <mergeCell ref="A1:J1"/>
    <mergeCell ref="G3:H3"/>
    <mergeCell ref="I4:J4"/>
    <mergeCell ref="A29:B29"/>
    <mergeCell ref="C29:H29"/>
    <mergeCell ref="A30:H30"/>
    <mergeCell ref="D3:D5"/>
    <mergeCell ref="E3:E5"/>
    <mergeCell ref="F3:F5"/>
    <mergeCell ref="G4:G5"/>
    <mergeCell ref="H4:H5"/>
    <mergeCell ref="A3:C5"/>
    <mergeCell ref="A6:B28"/>
  </mergeCells>
  <phoneticPr fontId="9" type="noConversion"/>
  <printOptions horizontalCentered="1"/>
  <pageMargins left="0" right="0" top="0.19685039370078741" bottom="0.19685039370078741" header="7.874015748031496E-2" footer="7.874015748031496E-2"/>
  <pageSetup paperSize="9" scale="95" orientation="landscape" r:id="rId1"/>
  <headerFooter scaleWithDoc="0" alignWithMargins="0">
    <oddHeader>&amp;C第 &amp;P 页，共 &amp;N 页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8" sqref="K18"/>
    </sheetView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3</vt:i4>
      </vt:variant>
    </vt:vector>
  </HeadingPairs>
  <TitlesOfParts>
    <vt:vector size="8" baseType="lpstr">
      <vt:lpstr>Sheet6</vt:lpstr>
      <vt:lpstr>分部分项工程量清单 (2)</vt:lpstr>
      <vt:lpstr>Sheet1</vt:lpstr>
      <vt:lpstr>Sheet2</vt:lpstr>
      <vt:lpstr>Sheet3</vt:lpstr>
      <vt:lpstr>Sheet6!Print_Area</vt:lpstr>
      <vt:lpstr>'分部分项工程量清单 (2)'!Print_Area</vt:lpstr>
      <vt:lpstr>'分部分项工程量清单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cp:lastPrinted>2020-12-24T07:54:51Z</cp:lastPrinted>
  <dcterms:created xsi:type="dcterms:W3CDTF">2019-05-08T02:41:00Z</dcterms:created>
  <dcterms:modified xsi:type="dcterms:W3CDTF">2021-01-13T00:31:50Z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